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venue_Projections" sheetId="1" state="visible" r:id="rId1"/>
    <sheet xmlns:r="http://schemas.openxmlformats.org/officeDocument/2006/relationships" name="SaaS_vs_SelfHosted" sheetId="2" state="visible" r:id="rId2"/>
    <sheet xmlns:r="http://schemas.openxmlformats.org/officeDocument/2006/relationships" name="7_Day_Launch_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E1B4B"/>
      <sz val="14"/>
    </font>
    <font>
      <name val="Calibri"/>
      <i val="1"/>
      <color rgb="006B7280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E1B4B"/>
        <bgColor rgb="001E1B4B"/>
      </patternFill>
    </fill>
    <fill>
      <patternFill patternType="solid">
        <fgColor rgb="00ECFDF5"/>
        <bgColor rgb="00ECFDF5"/>
      </patternFill>
    </fill>
    <fill>
      <patternFill patternType="solid">
        <fgColor rgb="00FEF2F2"/>
        <bgColor rgb="00FEF2F2"/>
      </patternFill>
    </fill>
  </fills>
  <borders count="3">
    <border>
      <left/>
      <right/>
      <top/>
      <bottom/>
      <diagonal/>
    </border>
    <border>
      <top style="thin"/>
      <bottom style="double"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4" fillId="3" borderId="0" pivotButton="0" quotePrefix="0" xfId="0"/>
    <xf numFmtId="165" fontId="4" fillId="0" borderId="0" pivotButton="0" quotePrefix="0" xfId="0"/>
    <xf numFmtId="0" fontId="4" fillId="3" borderId="1" pivotButton="0" quotePrefix="0" xfId="0"/>
    <xf numFmtId="3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0" fontId="5" fillId="0" borderId="0" pivotButton="0" quotePrefix="0" xfId="0"/>
    <xf numFmtId="0" fontId="4" fillId="0" borderId="0" pivotButton="0" quotePrefix="0" xfId="0"/>
    <xf numFmtId="164" fontId="4" fillId="4" borderId="0" pivotButton="0" quotePrefix="0" xfId="0"/>
    <xf numFmtId="0" fontId="3" fillId="2" borderId="0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0" fontId="4" fillId="0" borderId="2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6" customWidth="1" min="1" max="1"/>
    <col width="27" customWidth="1" min="2" max="2"/>
    <col width="25" customWidth="1" min="3" max="3"/>
    <col width="31" customWidth="1" min="4" max="4"/>
    <col width="25" customWidth="1" min="5" max="5"/>
    <col width="22" customWidth="1" min="6" max="6"/>
    <col width="25" customWidth="1" min="7" max="7"/>
    <col width="29" customWidth="1" min="8" max="8"/>
    <col width="29" customWidth="1" min="9" max="9"/>
    <col width="21" customWidth="1" min="10" max="10"/>
    <col width="18" customWidth="1" min="11" max="11"/>
  </cols>
  <sheetData>
    <row r="1">
      <c r="A1" s="1" t="inlineStr">
        <is>
          <t>LAUNCHPROPFIRM — 2026 PROP FIRM OPERATING MODEL</t>
        </is>
      </c>
    </row>
    <row r="2">
      <c r="A2" s="2" t="inlineStr">
        <is>
          <t>Dynamic Monthly Challenge Sales, Pass Rate Liabilities &amp; Net Margin Forecast</t>
        </is>
      </c>
    </row>
    <row r="3"/>
    <row r="4">
      <c r="A4" s="3" t="inlineStr">
        <is>
          <t>Month</t>
        </is>
      </c>
      <c r="B4" s="3" t="inlineStr">
        <is>
          <t>Active Challenge Buyers</t>
        </is>
      </c>
      <c r="C4" s="3" t="inlineStr">
        <is>
          <t>Avg Challenge Fee ($)</t>
        </is>
      </c>
      <c r="D4" s="3" t="inlineStr">
        <is>
          <t>Gross Challenge Revenue ($)</t>
        </is>
      </c>
      <c r="E4" s="3" t="inlineStr">
        <is>
          <t>Phase 1 Pass Rate (%)</t>
        </is>
      </c>
      <c r="F4" s="3" t="inlineStr">
        <is>
          <t>Funded Traders</t>
        </is>
      </c>
      <c r="G4" s="3" t="inlineStr">
        <is>
          <t>Avg Funded Payout ($)</t>
        </is>
      </c>
      <c r="H4" s="3" t="inlineStr">
        <is>
          <t>Total Payout Outflows ($)</t>
        </is>
      </c>
      <c r="I4" s="3" t="inlineStr">
        <is>
          <t>Platform Hosting/Tech ($)</t>
        </is>
      </c>
      <c r="J4" s="3" t="inlineStr">
        <is>
          <t>Net Cash Flow ($)</t>
        </is>
      </c>
      <c r="K4" s="3" t="inlineStr">
        <is>
          <t>Net Margin (%)</t>
        </is>
      </c>
    </row>
    <row r="5">
      <c r="A5" s="4" t="inlineStr">
        <is>
          <t>Month 1</t>
        </is>
      </c>
      <c r="B5" s="5" t="n">
        <v>40</v>
      </c>
      <c r="C5" s="6" t="n">
        <v>199</v>
      </c>
      <c r="D5" s="6">
        <f>B5*C5</f>
        <v/>
      </c>
      <c r="E5" s="7" t="n">
        <v>0.08</v>
      </c>
      <c r="F5" s="5">
        <f>ROUND(B5*E5, 0)</f>
        <v/>
      </c>
      <c r="G5" s="6" t="n">
        <v>650</v>
      </c>
      <c r="H5" s="6">
        <f>F5*G5</f>
        <v/>
      </c>
      <c r="I5" s="6" t="n">
        <v>70</v>
      </c>
      <c r="J5" s="8">
        <f>D5-H5-I5</f>
        <v/>
      </c>
      <c r="K5" s="9">
        <f>J5/D5</f>
        <v/>
      </c>
    </row>
    <row r="6">
      <c r="A6" s="4" t="inlineStr">
        <is>
          <t>Month 2</t>
        </is>
      </c>
      <c r="B6" s="5" t="n">
        <v>65</v>
      </c>
      <c r="C6" s="6" t="n">
        <v>199</v>
      </c>
      <c r="D6" s="6">
        <f>B6*C6</f>
        <v/>
      </c>
      <c r="E6" s="7" t="n">
        <v>0.09</v>
      </c>
      <c r="F6" s="5">
        <f>ROUND(B6*E6, 0)</f>
        <v/>
      </c>
      <c r="G6" s="6" t="n">
        <v>650</v>
      </c>
      <c r="H6" s="6">
        <f>F6*G6</f>
        <v/>
      </c>
      <c r="I6" s="6" t="n">
        <v>70</v>
      </c>
      <c r="J6" s="8">
        <f>D6-H6-I6</f>
        <v/>
      </c>
      <c r="K6" s="9">
        <f>J6/D6</f>
        <v/>
      </c>
    </row>
    <row r="7">
      <c r="A7" s="4" t="inlineStr">
        <is>
          <t>Month 3</t>
        </is>
      </c>
      <c r="B7" s="5" t="n">
        <v>90</v>
      </c>
      <c r="C7" s="6" t="n">
        <v>199</v>
      </c>
      <c r="D7" s="6">
        <f>B7*C7</f>
        <v/>
      </c>
      <c r="E7" s="7" t="n">
        <v>0.1</v>
      </c>
      <c r="F7" s="5">
        <f>ROUND(B7*E7, 0)</f>
        <v/>
      </c>
      <c r="G7" s="6" t="n">
        <v>700</v>
      </c>
      <c r="H7" s="6">
        <f>F7*G7</f>
        <v/>
      </c>
      <c r="I7" s="6" t="n">
        <v>70</v>
      </c>
      <c r="J7" s="8">
        <f>D7-H7-I7</f>
        <v/>
      </c>
      <c r="K7" s="9">
        <f>J7/D7</f>
        <v/>
      </c>
    </row>
    <row r="8">
      <c r="A8" s="4" t="inlineStr">
        <is>
          <t>Month 4</t>
        </is>
      </c>
      <c r="B8" s="5" t="n">
        <v>130</v>
      </c>
      <c r="C8" s="6" t="n">
        <v>210</v>
      </c>
      <c r="D8" s="6">
        <f>B8*C8</f>
        <v/>
      </c>
      <c r="E8" s="7" t="n">
        <v>0.1</v>
      </c>
      <c r="F8" s="5">
        <f>ROUND(B8*E8, 0)</f>
        <v/>
      </c>
      <c r="G8" s="6" t="n">
        <v>700</v>
      </c>
      <c r="H8" s="6">
        <f>F8*G8</f>
        <v/>
      </c>
      <c r="I8" s="6" t="n">
        <v>70</v>
      </c>
      <c r="J8" s="8">
        <f>D8-H8-I8</f>
        <v/>
      </c>
      <c r="K8" s="9">
        <f>J8/D8</f>
        <v/>
      </c>
    </row>
    <row r="9">
      <c r="A9" s="4" t="inlineStr">
        <is>
          <t>Month 5</t>
        </is>
      </c>
      <c r="B9" s="5" t="n">
        <v>180</v>
      </c>
      <c r="C9" s="6" t="n">
        <v>210</v>
      </c>
      <c r="D9" s="6">
        <f>B9*C9</f>
        <v/>
      </c>
      <c r="E9" s="7" t="n">
        <v>0.1</v>
      </c>
      <c r="F9" s="5">
        <f>ROUND(B9*E9, 0)</f>
        <v/>
      </c>
      <c r="G9" s="6" t="n">
        <v>750</v>
      </c>
      <c r="H9" s="6">
        <f>F9*G9</f>
        <v/>
      </c>
      <c r="I9" s="6" t="n">
        <v>70</v>
      </c>
      <c r="J9" s="8">
        <f>D9-H9-I9</f>
        <v/>
      </c>
      <c r="K9" s="9">
        <f>J9/D9</f>
        <v/>
      </c>
    </row>
    <row r="10">
      <c r="A10" s="4" t="inlineStr">
        <is>
          <t>Month 6</t>
        </is>
      </c>
      <c r="B10" s="5" t="n">
        <v>250</v>
      </c>
      <c r="C10" s="6" t="n">
        <v>210</v>
      </c>
      <c r="D10" s="6">
        <f>B10*C10</f>
        <v/>
      </c>
      <c r="E10" s="7" t="n">
        <v>0.11</v>
      </c>
      <c r="F10" s="5">
        <f>ROUND(B10*E10, 0)</f>
        <v/>
      </c>
      <c r="G10" s="6" t="n">
        <v>750</v>
      </c>
      <c r="H10" s="6">
        <f>F10*G10</f>
        <v/>
      </c>
      <c r="I10" s="6" t="n">
        <v>70</v>
      </c>
      <c r="J10" s="8">
        <f>D10-H10-I10</f>
        <v/>
      </c>
      <c r="K10" s="9">
        <f>J10/D10</f>
        <v/>
      </c>
    </row>
    <row r="11">
      <c r="A11" s="4" t="inlineStr">
        <is>
          <t>Month 7</t>
        </is>
      </c>
      <c r="B11" s="5" t="n">
        <v>320</v>
      </c>
      <c r="C11" s="6" t="n">
        <v>220</v>
      </c>
      <c r="D11" s="6">
        <f>B11*C11</f>
        <v/>
      </c>
      <c r="E11" s="7" t="n">
        <v>0.1</v>
      </c>
      <c r="F11" s="5">
        <f>ROUND(B11*E11, 0)</f>
        <v/>
      </c>
      <c r="G11" s="6" t="n">
        <v>800</v>
      </c>
      <c r="H11" s="6">
        <f>F11*G11</f>
        <v/>
      </c>
      <c r="I11" s="6" t="n">
        <v>70</v>
      </c>
      <c r="J11" s="8">
        <f>D11-H11-I11</f>
        <v/>
      </c>
      <c r="K11" s="9">
        <f>J11/D11</f>
        <v/>
      </c>
    </row>
    <row r="12">
      <c r="A12" s="4" t="inlineStr">
        <is>
          <t>Month 8</t>
        </is>
      </c>
      <c r="B12" s="5" t="n">
        <v>400</v>
      </c>
      <c r="C12" s="6" t="n">
        <v>220</v>
      </c>
      <c r="D12" s="6">
        <f>B12*C12</f>
        <v/>
      </c>
      <c r="E12" s="7" t="n">
        <v>0.1</v>
      </c>
      <c r="F12" s="5">
        <f>ROUND(B12*E12, 0)</f>
        <v/>
      </c>
      <c r="G12" s="6" t="n">
        <v>800</v>
      </c>
      <c r="H12" s="6">
        <f>F12*G12</f>
        <v/>
      </c>
      <c r="I12" s="6" t="n">
        <v>70</v>
      </c>
      <c r="J12" s="8">
        <f>D12-H12-I12</f>
        <v/>
      </c>
      <c r="K12" s="9">
        <f>J12/D12</f>
        <v/>
      </c>
    </row>
    <row r="13">
      <c r="A13" s="4" t="inlineStr">
        <is>
          <t>Month 9</t>
        </is>
      </c>
      <c r="B13" s="5" t="n">
        <v>500</v>
      </c>
      <c r="C13" s="6" t="n">
        <v>220</v>
      </c>
      <c r="D13" s="6">
        <f>B13*C13</f>
        <v/>
      </c>
      <c r="E13" s="7" t="n">
        <v>0.1</v>
      </c>
      <c r="F13" s="5">
        <f>ROUND(B13*E13, 0)</f>
        <v/>
      </c>
      <c r="G13" s="6" t="n">
        <v>800</v>
      </c>
      <c r="H13" s="6">
        <f>F13*G13</f>
        <v/>
      </c>
      <c r="I13" s="6" t="n">
        <v>70</v>
      </c>
      <c r="J13" s="8">
        <f>D13-H13-I13</f>
        <v/>
      </c>
      <c r="K13" s="9">
        <f>J13/D13</f>
        <v/>
      </c>
    </row>
    <row r="14">
      <c r="A14" s="4" t="inlineStr">
        <is>
          <t>Month 10</t>
        </is>
      </c>
      <c r="B14" s="5" t="n">
        <v>620</v>
      </c>
      <c r="C14" s="6" t="n">
        <v>225</v>
      </c>
      <c r="D14" s="6">
        <f>B14*C14</f>
        <v/>
      </c>
      <c r="E14" s="7" t="n">
        <v>0.1</v>
      </c>
      <c r="F14" s="5">
        <f>ROUND(B14*E14, 0)</f>
        <v/>
      </c>
      <c r="G14" s="6" t="n">
        <v>850</v>
      </c>
      <c r="H14" s="6">
        <f>F14*G14</f>
        <v/>
      </c>
      <c r="I14" s="6" t="n">
        <v>70</v>
      </c>
      <c r="J14" s="8">
        <f>D14-H14-I14</f>
        <v/>
      </c>
      <c r="K14" s="9">
        <f>J14/D14</f>
        <v/>
      </c>
    </row>
    <row r="15">
      <c r="A15" s="4" t="inlineStr">
        <is>
          <t>Month 11</t>
        </is>
      </c>
      <c r="B15" s="5" t="n">
        <v>750</v>
      </c>
      <c r="C15" s="6" t="n">
        <v>225</v>
      </c>
      <c r="D15" s="6">
        <f>B15*C15</f>
        <v/>
      </c>
      <c r="E15" s="7" t="n">
        <v>0.1</v>
      </c>
      <c r="F15" s="5">
        <f>ROUND(B15*E15, 0)</f>
        <v/>
      </c>
      <c r="G15" s="6" t="n">
        <v>850</v>
      </c>
      <c r="H15" s="6">
        <f>F15*G15</f>
        <v/>
      </c>
      <c r="I15" s="6" t="n">
        <v>70</v>
      </c>
      <c r="J15" s="8">
        <f>D15-H15-I15</f>
        <v/>
      </c>
      <c r="K15" s="9">
        <f>J15/D15</f>
        <v/>
      </c>
    </row>
    <row r="16">
      <c r="A16" s="4" t="inlineStr">
        <is>
          <t>Month 12</t>
        </is>
      </c>
      <c r="B16" s="5" t="n">
        <v>900</v>
      </c>
      <c r="C16" s="6" t="n">
        <v>225</v>
      </c>
      <c r="D16" s="6">
        <f>B16*C16</f>
        <v/>
      </c>
      <c r="E16" s="7" t="n">
        <v>0.1</v>
      </c>
      <c r="F16" s="5">
        <f>ROUND(B16*E16, 0)</f>
        <v/>
      </c>
      <c r="G16" s="6" t="n">
        <v>850</v>
      </c>
      <c r="H16" s="6">
        <f>F16*G16</f>
        <v/>
      </c>
      <c r="I16" s="6" t="n">
        <v>70</v>
      </c>
      <c r="J16" s="8">
        <f>D16-H16-I16</f>
        <v/>
      </c>
      <c r="K16" s="9">
        <f>J16/D16</f>
        <v/>
      </c>
    </row>
    <row r="17">
      <c r="A17" s="10" t="inlineStr">
        <is>
          <t>YEAR 1 TOTAL</t>
        </is>
      </c>
      <c r="B17" s="11">
        <f>SUM(B5:B16)</f>
        <v/>
      </c>
      <c r="C17" s="10" t="n"/>
      <c r="D17" s="12">
        <f>SUM(D5:D16)</f>
        <v/>
      </c>
      <c r="E17" s="10" t="n"/>
      <c r="F17" s="11">
        <f>SUM(F5:F16)</f>
        <v/>
      </c>
      <c r="G17" s="10" t="n"/>
      <c r="H17" s="12">
        <f>SUM(H5:H16)</f>
        <v/>
      </c>
      <c r="I17" s="12">
        <f>SUM(I5:I16)</f>
        <v/>
      </c>
      <c r="J17" s="12">
        <f>SUM(J5:J16)</f>
        <v/>
      </c>
      <c r="K17" s="13">
        <f>J17/D17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7" customWidth="1" min="1" max="1"/>
    <col width="60" customWidth="1" min="2" max="2"/>
    <col width="51" customWidth="1" min="3" max="3"/>
    <col width="30" customWidth="1" min="4" max="4"/>
  </cols>
  <sheetData>
    <row r="1">
      <c r="A1" s="1" t="inlineStr">
        <is>
          <t>SaaS VENDOR COST TRAP VS LAUNCHPROPFIRM CODE OWNERSHIP</t>
        </is>
      </c>
    </row>
    <row r="2">
      <c r="A2" s="2" t="inlineStr">
        <is>
          <t>Comparison based on $50,000 / month Challenge Sales ($600,000 Year 1 Volume)</t>
        </is>
      </c>
    </row>
    <row r="3"/>
    <row r="4">
      <c r="A4" s="3" t="inlineStr">
        <is>
          <t>Cost Category</t>
        </is>
      </c>
      <c r="B4" s="3" t="inlineStr">
        <is>
          <t>Traditional SaaS (Match-Trader / Leverate / PropFirmApp)</t>
        </is>
      </c>
      <c r="C4" s="3" t="inlineStr">
        <is>
          <t>LaunchPropFirm (One-Time Purchase / 100% Owned)</t>
        </is>
      </c>
      <c r="D4" s="3" t="inlineStr">
        <is>
          <t>Net Cash Kept in Your Bank</t>
        </is>
      </c>
    </row>
    <row r="5">
      <c r="A5" s="14" t="inlineStr">
        <is>
          <t>Upfront Platform Setup / Onboarding Fee</t>
        </is>
      </c>
      <c r="B5" s="6" t="n">
        <v>5000</v>
      </c>
      <c r="C5" s="6" t="n">
        <v>4495</v>
      </c>
      <c r="D5" s="8">
        <f>B5-C5</f>
        <v/>
      </c>
    </row>
    <row r="6">
      <c r="A6" s="14" t="inlineStr">
        <is>
          <t>Monthly Base Subscription ($2,500/mo vs $0)</t>
        </is>
      </c>
      <c r="B6" s="6" t="n">
        <v>30000</v>
      </c>
      <c r="C6" s="6" t="n">
        <v>0</v>
      </c>
      <c r="D6" s="8">
        <f>B6-C6</f>
        <v/>
      </c>
    </row>
    <row r="7">
      <c r="A7" s="14" t="inlineStr">
        <is>
          <t>Revenue Share Take (8% on $600,000 Sales)</t>
        </is>
      </c>
      <c r="B7" s="6" t="n">
        <v>48000</v>
      </c>
      <c r="C7" s="6" t="n">
        <v>0</v>
      </c>
      <c r="D7" s="8">
        <f>B7-C7</f>
        <v/>
      </c>
    </row>
    <row r="8">
      <c r="A8" s="14" t="inlineStr">
        <is>
          <t>Cloud Server Hosting (Private VPS)</t>
        </is>
      </c>
      <c r="B8" s="6" t="n">
        <v>0</v>
      </c>
      <c r="C8" s="6" t="n">
        <v>840</v>
      </c>
      <c r="D8" s="8">
        <f>B8-C8</f>
        <v/>
      </c>
    </row>
    <row r="9">
      <c r="A9" s="15" t="inlineStr">
        <is>
          <t>Year 1 Total Outflow to Vendor</t>
        </is>
      </c>
      <c r="B9" s="16">
        <f>SUM(B5:B8)</f>
        <v/>
      </c>
      <c r="C9" s="8">
        <f>SUM(C5:C8)</f>
        <v/>
      </c>
      <c r="D9" s="8">
        <f>B9-C9</f>
        <v/>
      </c>
    </row>
    <row r="10">
      <c r="A10" s="15" t="inlineStr">
        <is>
          <t>Year 2+ Ongoing Annual Outflow</t>
        </is>
      </c>
      <c r="B10" s="6">
        <f>B6+B7</f>
        <v/>
      </c>
      <c r="C10" s="6">
        <f>C8</f>
        <v/>
      </c>
      <c r="D10" s="8">
        <f>B10-C10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4" customWidth="1" min="1" max="1"/>
    <col width="37" customWidth="1" min="2" max="2"/>
    <col width="107" customWidth="1" min="3" max="3"/>
    <col width="24" customWidth="1" min="4" max="4"/>
  </cols>
  <sheetData>
    <row r="1">
      <c r="A1" s="1" t="inlineStr">
        <is>
          <t>7-DAY TURNKEY PROP FIRM TECHNICAL DEPLOYMENT CHECKLIST</t>
        </is>
      </c>
    </row>
    <row r="2">
      <c r="A2" s="2" t="inlineStr">
        <is>
          <t>Milestone timeline executed by Founder Haris for turnkey client setups</t>
        </is>
      </c>
    </row>
    <row r="3"/>
    <row r="4">
      <c r="A4" s="17" t="inlineStr">
        <is>
          <t>Day</t>
        </is>
      </c>
      <c r="B4" s="17" t="inlineStr">
        <is>
          <t>Operational Phase</t>
        </is>
      </c>
      <c r="C4" s="17" t="inlineStr">
        <is>
          <t>Specific Deliverables</t>
        </is>
      </c>
      <c r="D4" s="17" t="inlineStr">
        <is>
          <t>Owner / Verification</t>
        </is>
      </c>
    </row>
    <row r="5">
      <c r="A5" s="18" t="inlineStr">
        <is>
          <t>Day 1</t>
        </is>
      </c>
      <c r="B5" s="19" t="inlineStr">
        <is>
          <t>Agreement &amp; Brand Assets</t>
        </is>
      </c>
      <c r="C5" s="20" t="inlineStr">
        <is>
          <t>50% escrow milestone locked. Logo, brand color hex codes, domain DNS pointed to private VPS.</t>
        </is>
      </c>
      <c r="D5" s="18" t="inlineStr">
        <is>
          <t>Client &amp; Haris</t>
        </is>
      </c>
    </row>
    <row r="6">
      <c r="A6" s="18" t="inlineStr">
        <is>
          <t>Day 2</t>
        </is>
      </c>
      <c r="B6" s="19" t="inlineStr">
        <is>
          <t>Platform Engine Deployment</t>
        </is>
      </c>
      <c r="C6" s="20" t="inlineStr">
        <is>
          <t>Next.js frontend + Node backend + PostgreSQL/Redis Dockerized environment provisioned on client server.</t>
        </is>
      </c>
      <c r="D6" s="18" t="inlineStr">
        <is>
          <t>Haris</t>
        </is>
      </c>
    </row>
    <row r="7">
      <c r="A7" s="18" t="inlineStr">
        <is>
          <t>Day 3</t>
        </is>
      </c>
      <c r="B7" s="19" t="inlineStr">
        <is>
          <t>Trading Engine / Bridge Hookup</t>
        </is>
      </c>
      <c r="C7" s="20" t="inlineStr">
        <is>
          <t>MetaTrader 5 Manager bridge or synthetic live market feed connected &amp; latency verified.</t>
        </is>
      </c>
      <c r="D7" s="18" t="inlineStr">
        <is>
          <t>Haris</t>
        </is>
      </c>
    </row>
    <row r="8">
      <c r="A8" s="18" t="inlineStr">
        <is>
          <t>Day 4</t>
        </is>
      </c>
      <c r="B8" s="19" t="inlineStr">
        <is>
          <t>Payment Gateway Integration</t>
        </is>
      </c>
      <c r="C8" s="20" t="inlineStr">
        <is>
          <t>NOWPayments / Coinbase Commerce / Card processing webhooks tested in sandbox with real transactions.</t>
        </is>
      </c>
      <c r="D8" s="18" t="inlineStr">
        <is>
          <t>Haris &amp; Client</t>
        </is>
      </c>
    </row>
    <row r="9">
      <c r="A9" s="18" t="inlineStr">
        <is>
          <t>Day 5</t>
        </is>
      </c>
      <c r="B9" s="19" t="inlineStr">
        <is>
          <t>Challenge Rules &amp; Drawdown Config</t>
        </is>
      </c>
      <c r="C9" s="20" t="inlineStr">
        <is>
          <t>Phase 1 &amp; 2 profit targets, trailing/daily drawdown rules, and automated breach triggers locked.</t>
        </is>
      </c>
      <c r="D9" s="18" t="inlineStr">
        <is>
          <t>Haris</t>
        </is>
      </c>
    </row>
    <row r="10">
      <c r="A10" s="18" t="inlineStr">
        <is>
          <t>Day 6</t>
        </is>
      </c>
      <c r="B10" s="19" t="inlineStr">
        <is>
          <t>End-to-End User Flow Audit</t>
        </is>
      </c>
      <c r="C10" s="20" t="inlineStr">
        <is>
          <t>Test trader purchase -&gt; Challenge credentials delivery -&gt; Breach simulation -&gt; Pass email flow.</t>
        </is>
      </c>
      <c r="D10" s="18" t="inlineStr">
        <is>
          <t>Client &amp; Haris</t>
        </is>
      </c>
    </row>
    <row r="11">
      <c r="A11" s="18" t="inlineStr">
        <is>
          <t>Day 7</t>
        </is>
      </c>
      <c r="B11" s="19" t="inlineStr">
        <is>
          <t>Go-Live &amp; Escrow Release</t>
        </is>
      </c>
      <c r="C11" s="20" t="inlineStr">
        <is>
          <t>Admin operator walkthrough call, remaining 50% milestone released, live registrations open to traders.</t>
        </is>
      </c>
      <c r="D11" s="18" t="inlineStr">
        <is>
          <t>Haris &amp; Client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2026-09-11T08:01:37Z</dcterms:created>
  <dcterms:modified xmlns:dcterms="http://purl.org/dc/terms/" xmlns:xsi="http://www.w3.org/2001/XMLSchema-instance" xsi:type="dcterms:W3CDTF">2026-09-11T08:01:37Z</dcterms:modified>
</cp:coreProperties>
</file>